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ssn.sharepoint.com/sites/GSSNProduct/Shared Documents/Cookie Program/Cookies 2026/"/>
    </mc:Choice>
  </mc:AlternateContent>
  <xr:revisionPtr revIDLastSave="0" documentId="8_{B705A504-EE32-4A8E-8718-924A2B537AEA}" xr6:coauthVersionLast="47" xr6:coauthVersionMax="47" xr10:uidLastSave="{00000000-0000-0000-0000-000000000000}"/>
  <bookViews>
    <workbookView xWindow="-103" yWindow="-103" windowWidth="16663" windowHeight="8743" tabRatio="673" xr2:uid="{00000000-000D-0000-FFFF-FFFF00000000}"/>
  </bookViews>
  <sheets>
    <sheet name="Inventory Sheet" sheetId="2" r:id="rId1"/>
    <sheet name="Booth Sample" sheetId="1" r:id="rId2"/>
    <sheet name="Counting Helper" sheetId="10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9" i="1" l="1"/>
  <c r="I8" i="1" l="1"/>
  <c r="I17" i="1" s="1"/>
  <c r="B17" i="1"/>
  <c r="C3" i="10" l="1"/>
  <c r="F29" i="10"/>
  <c r="C8" i="1"/>
  <c r="C17" i="1" s="1"/>
  <c r="C4" i="10"/>
  <c r="C5" i="10"/>
  <c r="C6" i="10"/>
  <c r="C7" i="10"/>
  <c r="C8" i="10"/>
  <c r="C9" i="10"/>
  <c r="G8" i="1"/>
  <c r="G17" i="1" s="1"/>
  <c r="F8" i="1"/>
  <c r="F17" i="1" s="1"/>
  <c r="E8" i="1"/>
  <c r="E17" i="1" s="1"/>
  <c r="D8" i="1"/>
  <c r="D17" i="1" s="1"/>
  <c r="J8" i="1"/>
  <c r="J17" i="1" s="1"/>
  <c r="H8" i="1"/>
  <c r="H17" i="1" s="1"/>
  <c r="C10" i="10" l="1"/>
  <c r="C12" i="10" s="1"/>
  <c r="B22" i="1" l="1"/>
  <c r="C21" i="1"/>
  <c r="K13" i="1" s="1"/>
  <c r="K17" i="1" s="1"/>
  <c r="K18" i="1" s="1"/>
  <c r="C18" i="1" l="1"/>
  <c r="D18" i="1"/>
  <c r="I18" i="1"/>
  <c r="B18" i="1"/>
  <c r="H18" i="1"/>
  <c r="G18" i="1"/>
  <c r="F18" i="1"/>
  <c r="E18" i="1"/>
  <c r="J18" i="1"/>
</calcChain>
</file>

<file path=xl/sharedStrings.xml><?xml version="1.0" encoding="utf-8"?>
<sst xmlns="http://schemas.openxmlformats.org/spreadsheetml/2006/main" count="60" uniqueCount="49">
  <si>
    <t>Inventory for Cookie Booth</t>
  </si>
  <si>
    <t>Adventurefuls</t>
  </si>
  <si>
    <t>Lemonades</t>
  </si>
  <si>
    <t>Trefoil</t>
  </si>
  <si>
    <t>Thin Mints</t>
  </si>
  <si>
    <t>Peanut Butter Patties</t>
  </si>
  <si>
    <t>Caramel DeLites</t>
  </si>
  <si>
    <t>Peanut Butter Sandwich</t>
  </si>
  <si>
    <t>Gluten Free</t>
  </si>
  <si>
    <t>START COUNT CASES</t>
  </si>
  <si>
    <t>START COUNT (BOXES)</t>
  </si>
  <si>
    <t>Total Starting</t>
  </si>
  <si>
    <t>Transferred from Car (CASES)</t>
  </si>
  <si>
    <t>Transferred from Car (BOXES)</t>
  </si>
  <si>
    <t>END COUNT CASES</t>
  </si>
  <si>
    <t>END COUNT BOXES</t>
  </si>
  <si>
    <t>Cookies Sold</t>
  </si>
  <si>
    <t>Sign In for Cookie Booth</t>
  </si>
  <si>
    <t>Cash - starting</t>
  </si>
  <si>
    <t>Credit Cards</t>
  </si>
  <si>
    <t>Donations</t>
  </si>
  <si>
    <t>Results for Cookie Booth - 2/15</t>
  </si>
  <si>
    <t>Trefoils</t>
  </si>
  <si>
    <t>Patties</t>
  </si>
  <si>
    <t>Caramel deLites</t>
  </si>
  <si>
    <t>Sandwiches</t>
  </si>
  <si>
    <t>Total</t>
  </si>
  <si>
    <t>SAMPLES (BOXES)</t>
  </si>
  <si>
    <t>Additional (CASES)</t>
  </si>
  <si>
    <t>Additional(BOXES)</t>
  </si>
  <si>
    <t>Cookies Sold (Boxes)</t>
  </si>
  <si>
    <t>(Check to match total above)</t>
  </si>
  <si>
    <t>Counting Helper</t>
  </si>
  <si>
    <t>$</t>
  </si>
  <si>
    <t>Number of Bills</t>
  </si>
  <si>
    <t>check</t>
  </si>
  <si>
    <t>Exploremore</t>
  </si>
  <si>
    <t>Total Starting (in packages)</t>
  </si>
  <si>
    <t>Total Ending (in packages)</t>
  </si>
  <si>
    <t>Cash Ending</t>
  </si>
  <si>
    <t>End Cash minus starting cash</t>
  </si>
  <si>
    <t>Credit Cards (Cheddar up/DC)</t>
  </si>
  <si>
    <t>Cookie Share (Round Down)</t>
  </si>
  <si>
    <t>Total without donation</t>
  </si>
  <si>
    <t>Cookie</t>
  </si>
  <si>
    <t>Share</t>
  </si>
  <si>
    <t>Exploremores</t>
  </si>
  <si>
    <t>2/15 - Midtown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</si>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</sst>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2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sz val="48"/>
      <color theme="1"/>
      <name val="AR DARLING"/>
    </font>
    <font>
      <sz val="11"/>
      <color theme="1"/>
      <name val="AR DARLING"/>
    </font>
    <font>
      <sz val="28"/>
      <color theme="1"/>
      <name val="AR DARLING"/>
    </font>
    <font>
      <b/>
      <sz val="10"/>
      <color theme="1"/>
      <name val="AR DARLING"/>
    </font>
    <font>
      <sz val="18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u/>
      <sz val="22"/>
      <color theme="1"/>
      <name val="Arial"/>
      <family val="2"/>
    </font>
    <font>
      <sz val="2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908D"/>
        <bgColor indexed="64"/>
      </patternFill>
    </fill>
    <fill>
      <patternFill patternType="solid">
        <fgColor rgb="FFD5CA9F"/>
        <bgColor indexed="64"/>
      </patternFill>
    </fill>
    <fill>
      <patternFill patternType="solid">
        <fgColor rgb="FFFFF441"/>
        <bgColor indexed="64"/>
      </patternFill>
    </fill>
    <fill>
      <patternFill patternType="solid">
        <fgColor rgb="FF1496D4"/>
        <bgColor indexed="64"/>
      </patternFill>
    </fill>
    <fill>
      <patternFill patternType="solid">
        <fgColor rgb="FF00B451"/>
        <bgColor indexed="64"/>
      </patternFill>
    </fill>
    <fill>
      <patternFill patternType="solid">
        <fgColor rgb="FFEE3124"/>
        <bgColor indexed="64"/>
      </patternFill>
    </fill>
    <fill>
      <patternFill patternType="solid">
        <fgColor rgb="FF5C1F8B"/>
        <bgColor indexed="64"/>
      </patternFill>
    </fill>
    <fill>
      <patternFill patternType="solid">
        <fgColor rgb="FFFF830C"/>
        <bgColor indexed="64"/>
      </patternFill>
    </fill>
    <fill>
      <patternFill patternType="solid">
        <fgColor rgb="FF00498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7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center"/>
    </xf>
    <xf numFmtId="0" fontId="0" fillId="0" borderId="4" xfId="0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4" xfId="0" applyFont="1" applyBorder="1"/>
    <xf numFmtId="0" fontId="8" fillId="0" borderId="10" xfId="0" applyFont="1" applyBorder="1" applyAlignment="1">
      <alignment horizontal="left"/>
    </xf>
    <xf numFmtId="0" fontId="8" fillId="0" borderId="10" xfId="0" applyFont="1" applyBorder="1"/>
    <xf numFmtId="0" fontId="8" fillId="0" borderId="11" xfId="0" applyFont="1" applyBorder="1"/>
    <xf numFmtId="2" fontId="8" fillId="0" borderId="0" xfId="0" applyNumberFormat="1" applyFont="1" applyAlignment="1">
      <alignment horizontal="left"/>
    </xf>
    <xf numFmtId="0" fontId="8" fillId="0" borderId="12" xfId="0" applyFont="1" applyBorder="1"/>
    <xf numFmtId="8" fontId="0" fillId="0" borderId="0" xfId="0" applyNumberFormat="1"/>
    <xf numFmtId="0" fontId="0" fillId="0" borderId="0" xfId="0" applyAlignment="1">
      <alignment vertical="center"/>
    </xf>
    <xf numFmtId="0" fontId="0" fillId="0" borderId="12" xfId="0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44" fontId="11" fillId="0" borderId="0" xfId="0" applyNumberFormat="1" applyFont="1"/>
    <xf numFmtId="2" fontId="11" fillId="0" borderId="0" xfId="0" applyNumberFormat="1" applyFont="1"/>
    <xf numFmtId="0" fontId="16" fillId="0" borderId="0" xfId="0" applyFont="1"/>
    <xf numFmtId="10" fontId="12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/>
    <xf numFmtId="44" fontId="19" fillId="0" borderId="0" xfId="0" applyNumberFormat="1" applyFont="1"/>
    <xf numFmtId="39" fontId="19" fillId="0" borderId="14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 textRotation="90"/>
    </xf>
    <xf numFmtId="164" fontId="12" fillId="0" borderId="0" xfId="0" applyNumberFormat="1" applyFont="1"/>
    <xf numFmtId="0" fontId="21" fillId="0" borderId="0" xfId="0" applyFont="1"/>
    <xf numFmtId="0" fontId="19" fillId="0" borderId="0" xfId="0" applyFont="1" applyAlignment="1">
      <alignment horizontal="right"/>
    </xf>
    <xf numFmtId="0" fontId="0" fillId="0" borderId="15" xfId="0" applyBorder="1"/>
    <xf numFmtId="44" fontId="19" fillId="0" borderId="15" xfId="0" applyNumberFormat="1" applyFont="1" applyBorder="1"/>
    <xf numFmtId="44" fontId="19" fillId="0" borderId="16" xfId="0" applyNumberFormat="1" applyFont="1" applyBorder="1"/>
    <xf numFmtId="0" fontId="0" fillId="0" borderId="16" xfId="0" applyBorder="1"/>
    <xf numFmtId="0" fontId="22" fillId="0" borderId="16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15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Fill="1" applyBorder="1"/>
    <xf numFmtId="0" fontId="9" fillId="3" borderId="1" xfId="0" applyFont="1" applyFill="1" applyBorder="1" applyAlignment="1">
      <alignment horizontal="center" textRotation="9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9" fillId="4" borderId="1" xfId="0" applyFont="1" applyFill="1" applyBorder="1" applyAlignment="1">
      <alignment horizontal="center" textRotation="90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6" xfId="0" applyFont="1" applyFill="1" applyBorder="1"/>
    <xf numFmtId="0" fontId="9" fillId="5" borderId="1" xfId="0" applyFont="1" applyFill="1" applyBorder="1" applyAlignment="1">
      <alignment horizontal="center" textRotation="90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7" xfId="0" applyFont="1" applyFill="1" applyBorder="1"/>
    <xf numFmtId="0" fontId="9" fillId="6" borderId="1" xfId="0" applyFont="1" applyFill="1" applyBorder="1" applyAlignment="1">
      <alignment horizontal="center" textRotation="90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1" fillId="6" borderId="6" xfId="0" applyFont="1" applyFill="1" applyBorder="1"/>
    <xf numFmtId="0" fontId="9" fillId="7" borderId="1" xfId="0" applyFont="1" applyFill="1" applyBorder="1" applyAlignment="1">
      <alignment horizontal="center" textRotation="90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7" borderId="6" xfId="0" applyFont="1" applyFill="1" applyBorder="1"/>
    <xf numFmtId="0" fontId="9" fillId="8" borderId="1" xfId="0" applyFont="1" applyFill="1" applyBorder="1" applyAlignment="1">
      <alignment horizontal="center" textRotation="90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/>
    <xf numFmtId="0" fontId="1" fillId="8" borderId="3" xfId="0" applyFont="1" applyFill="1" applyBorder="1"/>
    <xf numFmtId="0" fontId="1" fillId="8" borderId="4" xfId="0" applyFont="1" applyFill="1" applyBorder="1"/>
    <xf numFmtId="0" fontId="1" fillId="8" borderId="6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6" xfId="0" applyFont="1" applyFill="1" applyBorder="1"/>
    <xf numFmtId="0" fontId="9" fillId="10" borderId="1" xfId="0" applyFont="1" applyFill="1" applyBorder="1" applyAlignment="1">
      <alignment horizontal="center" textRotation="90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2" xfId="0" applyFont="1" applyFill="1" applyBorder="1"/>
    <xf numFmtId="0" fontId="1" fillId="10" borderId="3" xfId="0" applyFont="1" applyFill="1" applyBorder="1"/>
    <xf numFmtId="0" fontId="1" fillId="10" borderId="4" xfId="0" applyFont="1" applyFill="1" applyBorder="1"/>
    <xf numFmtId="0" fontId="1" fillId="10" borderId="5" xfId="0" applyFont="1" applyFill="1" applyBorder="1"/>
    <xf numFmtId="0" fontId="2" fillId="11" borderId="1" xfId="0" applyFont="1" applyFill="1" applyBorder="1" applyAlignment="1">
      <alignment horizontal="center" textRotation="90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2" xfId="0" applyFont="1" applyFill="1" applyBorder="1"/>
    <xf numFmtId="0" fontId="2" fillId="11" borderId="3" xfId="0" applyFont="1" applyFill="1" applyBorder="1"/>
    <xf numFmtId="0" fontId="2" fillId="11" borderId="4" xfId="0" applyFont="1" applyFill="1" applyBorder="1"/>
    <xf numFmtId="0" fontId="2" fillId="11" borderId="5" xfId="0" applyFont="1" applyFill="1" applyBorder="1"/>
    <xf numFmtId="0" fontId="2" fillId="9" borderId="1" xfId="0" applyFont="1" applyFill="1" applyBorder="1" applyAlignment="1">
      <alignment horizontal="center" textRotation="90"/>
    </xf>
    <xf numFmtId="0" fontId="0" fillId="0" borderId="0" xfId="0" applyBorder="1"/>
    <xf numFmtId="2" fontId="21" fillId="0" borderId="13" xfId="0" applyNumberFormat="1" applyFont="1" applyBorder="1" applyAlignment="1">
      <alignment horizontal="center" wrapText="1"/>
    </xf>
    <xf numFmtId="37" fontId="13" fillId="0" borderId="0" xfId="0" applyNumberFormat="1" applyFont="1" applyAlignment="1">
      <alignment horizontal="center"/>
    </xf>
    <xf numFmtId="0" fontId="12" fillId="11" borderId="1" xfId="0" applyFont="1" applyFill="1" applyBorder="1" applyAlignment="1">
      <alignment horizontal="center" textRotation="90"/>
    </xf>
    <xf numFmtId="0" fontId="12" fillId="11" borderId="2" xfId="0" applyFont="1" applyFill="1" applyBorder="1"/>
    <xf numFmtId="0" fontId="12" fillId="11" borderId="3" xfId="0" applyFont="1" applyFill="1" applyBorder="1"/>
    <xf numFmtId="0" fontId="12" fillId="11" borderId="4" xfId="0" applyFont="1" applyFill="1" applyBorder="1"/>
    <xf numFmtId="0" fontId="12" fillId="11" borderId="8" xfId="0" applyFont="1" applyFill="1" applyBorder="1"/>
    <xf numFmtId="0" fontId="13" fillId="11" borderId="5" xfId="0" applyFont="1" applyFill="1" applyBorder="1" applyAlignment="1">
      <alignment horizontal="center"/>
    </xf>
    <xf numFmtId="0" fontId="20" fillId="10" borderId="1" xfId="0" applyFont="1" applyFill="1" applyBorder="1" applyAlignment="1">
      <alignment horizontal="center" textRotation="90"/>
    </xf>
    <xf numFmtId="0" fontId="12" fillId="10" borderId="2" xfId="0" applyFont="1" applyFill="1" applyBorder="1"/>
    <xf numFmtId="0" fontId="12" fillId="10" borderId="3" xfId="0" applyFont="1" applyFill="1" applyBorder="1"/>
    <xf numFmtId="0" fontId="12" fillId="10" borderId="4" xfId="0" applyFont="1" applyFill="1" applyBorder="1"/>
    <xf numFmtId="0" fontId="12" fillId="10" borderId="8" xfId="0" applyFont="1" applyFill="1" applyBorder="1"/>
    <xf numFmtId="0" fontId="13" fillId="10" borderId="5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 textRotation="90"/>
    </xf>
    <xf numFmtId="0" fontId="12" fillId="9" borderId="2" xfId="0" applyFont="1" applyFill="1" applyBorder="1"/>
    <xf numFmtId="0" fontId="12" fillId="9" borderId="3" xfId="0" applyFont="1" applyFill="1" applyBorder="1"/>
    <xf numFmtId="0" fontId="12" fillId="9" borderId="4" xfId="0" applyFont="1" applyFill="1" applyBorder="1"/>
    <xf numFmtId="0" fontId="12" fillId="9" borderId="8" xfId="0" applyFont="1" applyFill="1" applyBorder="1"/>
    <xf numFmtId="0" fontId="12" fillId="9" borderId="9" xfId="0" applyFont="1" applyFill="1" applyBorder="1"/>
    <xf numFmtId="0" fontId="13" fillId="9" borderId="5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textRotation="90"/>
    </xf>
    <xf numFmtId="0" fontId="12" fillId="8" borderId="2" xfId="0" applyFont="1" applyFill="1" applyBorder="1"/>
    <xf numFmtId="0" fontId="12" fillId="8" borderId="3" xfId="0" applyFont="1" applyFill="1" applyBorder="1"/>
    <xf numFmtId="0" fontId="12" fillId="8" borderId="4" xfId="0" applyFont="1" applyFill="1" applyBorder="1"/>
    <xf numFmtId="0" fontId="12" fillId="8" borderId="8" xfId="0" applyFont="1" applyFill="1" applyBorder="1"/>
    <xf numFmtId="0" fontId="13" fillId="8" borderId="5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 textRotation="90"/>
    </xf>
    <xf numFmtId="0" fontId="12" fillId="7" borderId="2" xfId="0" applyFont="1" applyFill="1" applyBorder="1"/>
    <xf numFmtId="0" fontId="12" fillId="7" borderId="3" xfId="0" applyFont="1" applyFill="1" applyBorder="1"/>
    <xf numFmtId="0" fontId="12" fillId="7" borderId="4" xfId="0" applyFont="1" applyFill="1" applyBorder="1"/>
    <xf numFmtId="0" fontId="12" fillId="7" borderId="8" xfId="0" applyFont="1" applyFill="1" applyBorder="1"/>
    <xf numFmtId="0" fontId="13" fillId="7" borderId="5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textRotation="90"/>
    </xf>
    <xf numFmtId="0" fontId="12" fillId="6" borderId="2" xfId="0" applyFont="1" applyFill="1" applyBorder="1"/>
    <xf numFmtId="0" fontId="12" fillId="6" borderId="3" xfId="0" applyFont="1" applyFill="1" applyBorder="1"/>
    <xf numFmtId="0" fontId="12" fillId="6" borderId="4" xfId="0" applyFont="1" applyFill="1" applyBorder="1"/>
    <xf numFmtId="0" fontId="12" fillId="6" borderId="8" xfId="0" applyFont="1" applyFill="1" applyBorder="1"/>
    <xf numFmtId="0" fontId="12" fillId="6" borderId="1" xfId="0" applyFont="1" applyFill="1" applyBorder="1"/>
    <xf numFmtId="0" fontId="13" fillId="6" borderId="5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textRotation="90"/>
    </xf>
    <xf numFmtId="0" fontId="12" fillId="5" borderId="2" xfId="0" applyFont="1" applyFill="1" applyBorder="1"/>
    <xf numFmtId="0" fontId="12" fillId="5" borderId="3" xfId="0" applyFont="1" applyFill="1" applyBorder="1"/>
    <xf numFmtId="0" fontId="12" fillId="5" borderId="4" xfId="0" applyFont="1" applyFill="1" applyBorder="1"/>
    <xf numFmtId="0" fontId="12" fillId="5" borderId="8" xfId="0" applyFont="1" applyFill="1" applyBorder="1"/>
    <xf numFmtId="0" fontId="13" fillId="5" borderId="5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textRotation="90"/>
    </xf>
    <xf numFmtId="0" fontId="12" fillId="3" borderId="2" xfId="0" applyFont="1" applyFill="1" applyBorder="1"/>
    <xf numFmtId="0" fontId="12" fillId="3" borderId="3" xfId="0" applyFont="1" applyFill="1" applyBorder="1"/>
    <xf numFmtId="0" fontId="12" fillId="3" borderId="4" xfId="0" applyFont="1" applyFill="1" applyBorder="1"/>
    <xf numFmtId="0" fontId="12" fillId="3" borderId="8" xfId="0" applyFont="1" applyFill="1" applyBorder="1"/>
    <xf numFmtId="0" fontId="13" fillId="3" borderId="5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textRotation="90"/>
    </xf>
    <xf numFmtId="0" fontId="12" fillId="4" borderId="2" xfId="0" applyFont="1" applyFill="1" applyBorder="1"/>
    <xf numFmtId="0" fontId="12" fillId="4" borderId="3" xfId="0" applyFont="1" applyFill="1" applyBorder="1"/>
    <xf numFmtId="0" fontId="12" fillId="4" borderId="4" xfId="0" applyFont="1" applyFill="1" applyBorder="1"/>
    <xf numFmtId="0" fontId="12" fillId="4" borderId="8" xfId="0" applyFont="1" applyFill="1" applyBorder="1"/>
    <xf numFmtId="0" fontId="12" fillId="4" borderId="9" xfId="0" applyFont="1" applyFill="1" applyBorder="1"/>
    <xf numFmtId="0" fontId="13" fillId="4" borderId="5" xfId="0" applyFont="1" applyFill="1" applyBorder="1" applyAlignment="1">
      <alignment horizontal="center"/>
    </xf>
    <xf numFmtId="0" fontId="10" fillId="0" borderId="8" xfId="0" applyFont="1" applyBorder="1"/>
    <xf numFmtId="0" fontId="10" fillId="0" borderId="4" xfId="0" applyFont="1" applyBorder="1"/>
    <xf numFmtId="37" fontId="10" fillId="0" borderId="2" xfId="0" applyNumberFormat="1" applyFont="1" applyBorder="1"/>
  </cellXfs>
  <cellStyles count="2">
    <cellStyle name="Normal" xfId="0" builtinId="0"/>
    <cellStyle name="Normal 3" xfId="1" xr:uid="{737F2F3A-714D-4DCF-BAC4-0BB4C71661DF}"/>
  </cellStyles>
  <dxfs count="0"/>
  <tableStyles count="0" defaultTableStyle="TableStyleMedium9" defaultPivotStyle="PivotStyleLight16"/>
  <colors>
    <mruColors>
      <color rgb="FFD5CA9F"/>
      <color rgb="FFFC908D"/>
      <color rgb="FFFFF441"/>
      <color rgb="FF1496D4"/>
      <color rgb="FF00B451"/>
      <color rgb="FFEE3124"/>
      <color rgb="FF5C1F8B"/>
      <color rgb="FFFF830C"/>
      <color rgb="FF004987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="80" zoomScaleNormal="80" workbookViewId="0">
      <selection activeCell="A3" sqref="A3"/>
    </sheetView>
  </sheetViews>
  <sheetFormatPr defaultRowHeight="14.6"/>
  <cols>
    <col min="1" max="1" width="37.69140625" bestFit="1" customWidth="1"/>
  </cols>
  <sheetData>
    <row r="1" spans="1:11" ht="33.450000000000003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7"/>
    </row>
    <row r="2" spans="1:11" ht="20.6">
      <c r="A2" s="1"/>
      <c r="B2" s="1"/>
      <c r="C2" s="1"/>
      <c r="D2" s="1"/>
      <c r="E2" s="1"/>
      <c r="F2" s="1"/>
      <c r="G2" s="1"/>
      <c r="H2" s="1"/>
      <c r="I2" s="1"/>
    </row>
    <row r="3" spans="1:11" ht="161.6" thickBot="1">
      <c r="A3" s="1"/>
      <c r="B3" s="56" t="s">
        <v>1</v>
      </c>
      <c r="C3" s="49" t="s">
        <v>36</v>
      </c>
      <c r="D3" s="63" t="s">
        <v>2</v>
      </c>
      <c r="E3" s="70" t="s">
        <v>3</v>
      </c>
      <c r="F3" s="77" t="s">
        <v>4</v>
      </c>
      <c r="G3" s="84" t="s">
        <v>5</v>
      </c>
      <c r="H3" s="111" t="s">
        <v>6</v>
      </c>
      <c r="I3" s="97" t="s">
        <v>7</v>
      </c>
      <c r="J3" s="104" t="s">
        <v>8</v>
      </c>
    </row>
    <row r="4" spans="1:11" ht="20.6">
      <c r="A4" s="1" t="s">
        <v>9</v>
      </c>
      <c r="B4" s="57"/>
      <c r="C4" s="50"/>
      <c r="D4" s="64"/>
      <c r="E4" s="71"/>
      <c r="F4" s="78"/>
      <c r="G4" s="85"/>
      <c r="H4" s="91"/>
      <c r="I4" s="98"/>
      <c r="J4" s="105"/>
    </row>
    <row r="5" spans="1:11" ht="21" thickBot="1">
      <c r="A5" s="1" t="s">
        <v>10</v>
      </c>
      <c r="B5" s="58"/>
      <c r="C5" s="51"/>
      <c r="D5" s="65"/>
      <c r="E5" s="72"/>
      <c r="F5" s="79"/>
      <c r="G5" s="86"/>
      <c r="H5" s="92"/>
      <c r="I5" s="99"/>
      <c r="J5" s="106"/>
    </row>
    <row r="6" spans="1:11" ht="21" thickTop="1">
      <c r="A6" s="1" t="s">
        <v>37</v>
      </c>
      <c r="B6" s="59"/>
      <c r="C6" s="52"/>
      <c r="D6" s="66"/>
      <c r="E6" s="73"/>
      <c r="F6" s="80"/>
      <c r="G6" s="87"/>
      <c r="H6" s="93"/>
      <c r="I6" s="100"/>
      <c r="J6" s="107"/>
    </row>
    <row r="7" spans="1:11" ht="17.600000000000001" hidden="1" customHeight="1">
      <c r="A7" s="1"/>
      <c r="B7" s="59"/>
      <c r="C7" s="52"/>
      <c r="D7" s="66"/>
      <c r="E7" s="73"/>
      <c r="F7" s="80"/>
      <c r="G7" s="87"/>
      <c r="H7" s="93"/>
      <c r="I7" s="100"/>
      <c r="J7" s="107"/>
    </row>
    <row r="8" spans="1:11" ht="20.6" hidden="1">
      <c r="A8" s="1" t="s">
        <v>12</v>
      </c>
      <c r="B8" s="59"/>
      <c r="C8" s="52"/>
      <c r="D8" s="66"/>
      <c r="E8" s="73"/>
      <c r="F8" s="80"/>
      <c r="G8" s="87"/>
      <c r="H8" s="93"/>
      <c r="I8" s="100"/>
      <c r="J8" s="107"/>
    </row>
    <row r="9" spans="1:11" ht="20.6" hidden="1">
      <c r="A9" s="1" t="s">
        <v>13</v>
      </c>
      <c r="B9" s="59"/>
      <c r="C9" s="52"/>
      <c r="D9" s="66"/>
      <c r="E9" s="73"/>
      <c r="F9" s="80"/>
      <c r="G9" s="87"/>
      <c r="H9" s="93"/>
      <c r="I9" s="100"/>
      <c r="J9" s="107"/>
    </row>
    <row r="10" spans="1:11" ht="14.15" customHeight="1">
      <c r="A10" s="1"/>
      <c r="B10" s="59"/>
      <c r="C10" s="52"/>
      <c r="D10" s="66"/>
      <c r="E10" s="73"/>
      <c r="F10" s="80"/>
      <c r="G10" s="87"/>
      <c r="H10" s="93"/>
      <c r="I10" s="100"/>
      <c r="J10" s="107"/>
    </row>
    <row r="11" spans="1:11" ht="20.6">
      <c r="A11" s="1" t="s">
        <v>14</v>
      </c>
      <c r="B11" s="59"/>
      <c r="C11" s="52"/>
      <c r="D11" s="66"/>
      <c r="E11" s="73"/>
      <c r="F11" s="80"/>
      <c r="G11" s="87"/>
      <c r="H11" s="93"/>
      <c r="I11" s="100"/>
      <c r="J11" s="107"/>
    </row>
    <row r="12" spans="1:11" ht="21" thickBot="1">
      <c r="A12" s="1" t="s">
        <v>15</v>
      </c>
      <c r="B12" s="60"/>
      <c r="C12" s="53"/>
      <c r="D12" s="67"/>
      <c r="E12" s="74"/>
      <c r="F12" s="81"/>
      <c r="G12" s="88"/>
      <c r="H12" s="94"/>
      <c r="I12" s="101"/>
      <c r="J12" s="108"/>
    </row>
    <row r="13" spans="1:11" ht="21.45" thickTop="1" thickBot="1">
      <c r="A13" s="1" t="s">
        <v>38</v>
      </c>
      <c r="B13" s="61"/>
      <c r="C13" s="54"/>
      <c r="D13" s="68"/>
      <c r="E13" s="75"/>
      <c r="F13" s="82"/>
      <c r="G13" s="89"/>
      <c r="H13" s="95"/>
      <c r="I13" s="102"/>
      <c r="J13" s="109"/>
    </row>
    <row r="14" spans="1:11" ht="21" thickBot="1">
      <c r="A14" s="1" t="s">
        <v>16</v>
      </c>
      <c r="B14" s="62"/>
      <c r="C14" s="55"/>
      <c r="D14" s="69"/>
      <c r="E14" s="76"/>
      <c r="F14" s="83"/>
      <c r="G14" s="90"/>
      <c r="H14" s="96"/>
      <c r="I14" s="103"/>
      <c r="J14" s="110"/>
    </row>
    <row r="16" spans="1:11" ht="20.6">
      <c r="A16" s="48"/>
    </row>
    <row r="18" spans="1:10" ht="33.9" customHeight="1"/>
    <row r="21" spans="1:10" ht="33.450000000000003">
      <c r="A21" s="42" t="s">
        <v>17</v>
      </c>
      <c r="B21" s="43"/>
      <c r="C21" s="43"/>
      <c r="D21" s="43"/>
      <c r="E21" s="43"/>
      <c r="F21" s="43"/>
      <c r="G21" s="43"/>
      <c r="H21" s="43"/>
      <c r="I21" s="43"/>
      <c r="J21" s="43"/>
    </row>
    <row r="23" spans="1:10" ht="22" customHeight="1">
      <c r="A23" s="37"/>
      <c r="G23" s="36" t="s">
        <v>18</v>
      </c>
      <c r="H23" s="38"/>
    </row>
    <row r="24" spans="1:10" ht="22" customHeight="1">
      <c r="A24" s="40"/>
      <c r="G24" s="36" t="s">
        <v>19</v>
      </c>
      <c r="H24" s="39"/>
    </row>
    <row r="25" spans="1:10" ht="22" customHeight="1">
      <c r="A25" s="41"/>
      <c r="G25" s="36" t="s">
        <v>20</v>
      </c>
      <c r="H25" s="39"/>
    </row>
    <row r="26" spans="1:10" ht="22" customHeight="1">
      <c r="A26" s="40"/>
      <c r="G26" s="30"/>
      <c r="H26" s="31"/>
    </row>
    <row r="27" spans="1:10" ht="22" customHeight="1">
      <c r="A27" s="40"/>
      <c r="G27" s="36" t="s">
        <v>39</v>
      </c>
      <c r="H27" s="37"/>
    </row>
    <row r="28" spans="1:10" ht="22" customHeight="1">
      <c r="A28" s="40"/>
    </row>
    <row r="29" spans="1:10" ht="22" customHeight="1">
      <c r="A29" s="40"/>
    </row>
    <row r="30" spans="1:10" ht="22" customHeight="1">
      <c r="A30" s="40"/>
    </row>
    <row r="31" spans="1:10" ht="22" customHeight="1">
      <c r="A31" s="40"/>
    </row>
    <row r="32" spans="1:10" ht="22" customHeight="1">
      <c r="A32" s="40"/>
    </row>
    <row r="33" spans="1:3" ht="22" customHeight="1">
      <c r="A33" s="40"/>
    </row>
    <row r="34" spans="1:3" ht="22" customHeight="1">
      <c r="A34" s="40"/>
      <c r="B34" s="112"/>
      <c r="C34" s="112"/>
    </row>
    <row r="35" spans="1:3" ht="22" customHeight="1">
      <c r="A35" s="40"/>
    </row>
    <row r="36" spans="1:3" ht="22" customHeight="1">
      <c r="A36" s="40"/>
    </row>
    <row r="37" spans="1:3" ht="22" customHeight="1">
      <c r="A37" s="40"/>
    </row>
    <row r="38" spans="1:3" ht="22" customHeight="1">
      <c r="A38" s="40"/>
    </row>
    <row r="39" spans="1:3" ht="22" customHeight="1">
      <c r="A39" s="40"/>
    </row>
    <row r="40" spans="1:3" ht="22" customHeight="1">
      <c r="A40" s="40"/>
    </row>
    <row r="41" spans="1:3" ht="22" customHeight="1">
      <c r="A41" s="40"/>
    </row>
    <row r="42" spans="1:3" ht="22" customHeight="1">
      <c r="A42" s="40"/>
    </row>
  </sheetData>
  <mergeCells count="2">
    <mergeCell ref="A1:J1"/>
    <mergeCell ref="A21:J2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opLeftCell="A12" zoomScale="90" zoomScaleNormal="90" workbookViewId="0">
      <selection activeCell="E21" sqref="E21"/>
    </sheetView>
  </sheetViews>
  <sheetFormatPr defaultColWidth="9.15234375" defaultRowHeight="19.75"/>
  <cols>
    <col min="1" max="1" width="21.3828125" style="27" customWidth="1"/>
    <col min="2" max="10" width="10.15234375" style="19" customWidth="1"/>
    <col min="11" max="11" width="8" style="20" customWidth="1"/>
    <col min="12" max="14" width="9.15234375" style="19"/>
    <col min="15" max="15" width="13.53515625" style="19" bestFit="1" customWidth="1"/>
    <col min="16" max="16384" width="9.15234375" style="19"/>
  </cols>
  <sheetData>
    <row r="1" spans="1:12" s="25" customFormat="1" ht="27" customHeight="1">
      <c r="A1" s="44" t="s">
        <v>21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2" s="25" customFormat="1" ht="27" customHeight="1">
      <c r="A2" s="44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2" ht="4.5" customHeight="1"/>
    <row r="4" spans="1:12" s="21" customFormat="1" ht="92.6" thickBot="1">
      <c r="B4" s="165" t="s">
        <v>1</v>
      </c>
      <c r="C4" s="159" t="s">
        <v>46</v>
      </c>
      <c r="D4" s="153" t="s">
        <v>2</v>
      </c>
      <c r="E4" s="146" t="s">
        <v>22</v>
      </c>
      <c r="F4" s="140" t="s">
        <v>4</v>
      </c>
      <c r="G4" s="134" t="s">
        <v>23</v>
      </c>
      <c r="H4" s="127" t="s">
        <v>24</v>
      </c>
      <c r="I4" s="121" t="s">
        <v>25</v>
      </c>
      <c r="J4" s="115" t="s">
        <v>8</v>
      </c>
      <c r="K4" s="33" t="s">
        <v>26</v>
      </c>
    </row>
    <row r="5" spans="1:12" ht="17.25" customHeight="1">
      <c r="A5" s="28" t="s">
        <v>9</v>
      </c>
      <c r="B5" s="166">
        <v>6</v>
      </c>
      <c r="C5" s="160">
        <v>3</v>
      </c>
      <c r="D5" s="154">
        <v>6</v>
      </c>
      <c r="E5" s="147">
        <v>3</v>
      </c>
      <c r="F5" s="141">
        <v>12</v>
      </c>
      <c r="G5" s="135">
        <v>6</v>
      </c>
      <c r="H5" s="128">
        <v>10</v>
      </c>
      <c r="I5" s="122">
        <v>3</v>
      </c>
      <c r="J5" s="116">
        <v>3</v>
      </c>
    </row>
    <row r="6" spans="1:12" ht="17.25" customHeight="1">
      <c r="A6" s="28" t="s">
        <v>10</v>
      </c>
      <c r="B6" s="166">
        <v>0</v>
      </c>
      <c r="C6" s="160">
        <v>0</v>
      </c>
      <c r="D6" s="154">
        <v>0</v>
      </c>
      <c r="E6" s="147">
        <v>0</v>
      </c>
      <c r="F6" s="141">
        <v>0</v>
      </c>
      <c r="G6" s="135">
        <v>0</v>
      </c>
      <c r="H6" s="128">
        <v>0</v>
      </c>
      <c r="I6" s="122">
        <v>0</v>
      </c>
      <c r="J6" s="116">
        <v>0</v>
      </c>
    </row>
    <row r="7" spans="1:12" ht="20.149999999999999" thickBot="1">
      <c r="A7" s="28" t="s">
        <v>27</v>
      </c>
      <c r="B7" s="167"/>
      <c r="C7" s="161">
        <v>0</v>
      </c>
      <c r="D7" s="155"/>
      <c r="E7" s="148"/>
      <c r="F7" s="142"/>
      <c r="G7" s="136"/>
      <c r="H7" s="129"/>
      <c r="I7" s="123"/>
      <c r="J7" s="117"/>
    </row>
    <row r="8" spans="1:12" ht="18.75" customHeight="1" thickTop="1">
      <c r="A8" s="28" t="s">
        <v>11</v>
      </c>
      <c r="B8" s="168">
        <f>B5*12+B6+B7</f>
        <v>72</v>
      </c>
      <c r="C8" s="162">
        <f>C5*12+C6+C7</f>
        <v>36</v>
      </c>
      <c r="D8" s="156">
        <f>D5*12+D6+D7</f>
        <v>72</v>
      </c>
      <c r="E8" s="149">
        <f>E5*12+E6+E7</f>
        <v>36</v>
      </c>
      <c r="F8" s="143">
        <f>F5*12+F6+F7</f>
        <v>144</v>
      </c>
      <c r="G8" s="137">
        <f t="shared" ref="G8" si="0">G5*12+G6+G7</f>
        <v>72</v>
      </c>
      <c r="H8" s="130">
        <f>H5*12+H6+H7</f>
        <v>120</v>
      </c>
      <c r="I8" s="124">
        <f>I5*12+I6+I7</f>
        <v>36</v>
      </c>
      <c r="J8" s="118">
        <f>J5*12+J6+J7</f>
        <v>36</v>
      </c>
    </row>
    <row r="9" spans="1:12">
      <c r="A9" s="28"/>
      <c r="B9" s="166"/>
      <c r="C9" s="160"/>
      <c r="D9" s="154"/>
      <c r="E9" s="147"/>
      <c r="F9" s="141"/>
      <c r="G9" s="135"/>
      <c r="H9" s="128"/>
      <c r="I9" s="122"/>
      <c r="J9" s="116"/>
    </row>
    <row r="10" spans="1:12">
      <c r="A10" s="28" t="s">
        <v>28</v>
      </c>
      <c r="B10" s="166">
        <v>0</v>
      </c>
      <c r="C10" s="160">
        <v>0</v>
      </c>
      <c r="D10" s="154">
        <v>0</v>
      </c>
      <c r="E10" s="147">
        <v>0</v>
      </c>
      <c r="F10" s="141">
        <v>0</v>
      </c>
      <c r="G10" s="135">
        <v>0</v>
      </c>
      <c r="H10" s="128">
        <v>0</v>
      </c>
      <c r="I10" s="122">
        <v>0</v>
      </c>
      <c r="J10" s="116">
        <v>0</v>
      </c>
    </row>
    <row r="11" spans="1:12" ht="19.5" customHeight="1">
      <c r="A11" s="28" t="s">
        <v>29</v>
      </c>
      <c r="B11" s="168">
        <v>0</v>
      </c>
      <c r="C11" s="162">
        <v>0</v>
      </c>
      <c r="D11" s="156">
        <v>0</v>
      </c>
      <c r="E11" s="149">
        <v>0</v>
      </c>
      <c r="F11" s="143">
        <v>0</v>
      </c>
      <c r="G11" s="137">
        <v>0</v>
      </c>
      <c r="H11" s="130">
        <v>0</v>
      </c>
      <c r="I11" s="124">
        <v>0</v>
      </c>
      <c r="J11" s="118">
        <v>0</v>
      </c>
      <c r="K11" s="172" t="s">
        <v>44</v>
      </c>
    </row>
    <row r="12" spans="1:12">
      <c r="A12" s="28"/>
      <c r="B12" s="166"/>
      <c r="C12" s="160"/>
      <c r="D12" s="154"/>
      <c r="E12" s="147"/>
      <c r="F12" s="141"/>
      <c r="G12" s="135"/>
      <c r="H12" s="128"/>
      <c r="I12" s="122"/>
      <c r="J12" s="116"/>
      <c r="K12" s="173" t="s">
        <v>45</v>
      </c>
    </row>
    <row r="13" spans="1:12">
      <c r="A13" s="28" t="s">
        <v>14</v>
      </c>
      <c r="B13" s="166">
        <v>4</v>
      </c>
      <c r="C13" s="160">
        <v>2</v>
      </c>
      <c r="D13" s="154">
        <v>4</v>
      </c>
      <c r="E13" s="147">
        <v>2</v>
      </c>
      <c r="F13" s="141">
        <v>4</v>
      </c>
      <c r="G13" s="135">
        <v>3</v>
      </c>
      <c r="H13" s="128">
        <v>5</v>
      </c>
      <c r="I13" s="122">
        <v>2</v>
      </c>
      <c r="J13" s="116">
        <v>2</v>
      </c>
      <c r="K13" s="174">
        <f>ROUNDDOWN(C21, 0)</f>
        <v>15</v>
      </c>
    </row>
    <row r="14" spans="1:12">
      <c r="A14" s="28" t="s">
        <v>15</v>
      </c>
      <c r="B14" s="169">
        <v>2</v>
      </c>
      <c r="C14" s="163">
        <v>1</v>
      </c>
      <c r="D14" s="157">
        <v>3</v>
      </c>
      <c r="E14" s="150">
        <v>3</v>
      </c>
      <c r="F14" s="144">
        <v>4</v>
      </c>
      <c r="G14" s="138">
        <v>10</v>
      </c>
      <c r="H14" s="131">
        <v>7</v>
      </c>
      <c r="I14" s="125">
        <v>0</v>
      </c>
      <c r="J14" s="119">
        <v>7</v>
      </c>
    </row>
    <row r="15" spans="1:12" s="22" customFormat="1" ht="15.75" customHeight="1">
      <c r="A15" s="28"/>
      <c r="B15" s="168"/>
      <c r="C15" s="162"/>
      <c r="D15" s="156"/>
      <c r="E15" s="149"/>
      <c r="F15" s="143"/>
      <c r="G15" s="137"/>
      <c r="H15" s="130"/>
      <c r="I15" s="124"/>
      <c r="J15" s="118"/>
      <c r="L15" s="19"/>
    </row>
    <row r="16" spans="1:12" ht="20.149999999999999" thickBot="1">
      <c r="B16" s="170"/>
      <c r="C16" s="162"/>
      <c r="D16" s="156"/>
      <c r="E16" s="151">
        <v>0</v>
      </c>
      <c r="F16" s="143"/>
      <c r="G16" s="137"/>
      <c r="H16" s="132"/>
      <c r="I16" s="124"/>
      <c r="J16" s="118"/>
      <c r="K16" s="20" t="s">
        <v>26</v>
      </c>
    </row>
    <row r="17" spans="1:15" ht="20.6" thickBot="1">
      <c r="A17" s="29" t="s">
        <v>30</v>
      </c>
      <c r="B17" s="171">
        <f>B8+B10*12+B11-B13*12-B14</f>
        <v>22</v>
      </c>
      <c r="C17" s="164">
        <f t="shared" ref="C17:J17" si="1">C8+C10*12+C11-C13*12-C14</f>
        <v>11</v>
      </c>
      <c r="D17" s="158">
        <f t="shared" si="1"/>
        <v>21</v>
      </c>
      <c r="E17" s="152">
        <f t="shared" si="1"/>
        <v>9</v>
      </c>
      <c r="F17" s="145">
        <f t="shared" si="1"/>
        <v>92</v>
      </c>
      <c r="G17" s="139">
        <f t="shared" si="1"/>
        <v>26</v>
      </c>
      <c r="H17" s="133">
        <f t="shared" si="1"/>
        <v>53</v>
      </c>
      <c r="I17" s="126">
        <f t="shared" si="1"/>
        <v>12</v>
      </c>
      <c r="J17" s="120">
        <f t="shared" si="1"/>
        <v>5</v>
      </c>
      <c r="K17" s="114">
        <f>SUM(B17:J17)+K13</f>
        <v>266</v>
      </c>
      <c r="L17" s="22"/>
    </row>
    <row r="18" spans="1:15" s="21" customFormat="1" ht="15">
      <c r="A18" s="27"/>
      <c r="B18" s="26">
        <f>B17/K17</f>
        <v>8.2706766917293228E-2</v>
      </c>
      <c r="C18" s="26">
        <f>C17/K17</f>
        <v>4.1353383458646614E-2</v>
      </c>
      <c r="D18" s="26">
        <f>D17/K17</f>
        <v>7.8947368421052627E-2</v>
      </c>
      <c r="E18" s="26">
        <f>E17/K17</f>
        <v>3.3834586466165412E-2</v>
      </c>
      <c r="F18" s="26">
        <f>F17/K17</f>
        <v>0.34586466165413532</v>
      </c>
      <c r="G18" s="26">
        <f>G17/K17</f>
        <v>9.7744360902255634E-2</v>
      </c>
      <c r="H18" s="26">
        <f>H17/K17</f>
        <v>0.19924812030075187</v>
      </c>
      <c r="I18" s="26">
        <f>I17/K17</f>
        <v>4.5112781954887216E-2</v>
      </c>
      <c r="J18" s="26">
        <f>J17/K17</f>
        <v>1.8796992481203006E-2</v>
      </c>
      <c r="K18" s="34">
        <f>K17*7</f>
        <v>1862</v>
      </c>
    </row>
    <row r="19" spans="1:15" ht="20.149999999999999" thickBot="1">
      <c r="A19" s="35" t="s">
        <v>40</v>
      </c>
      <c r="B19" s="31">
        <f>944</f>
        <v>944</v>
      </c>
      <c r="C19" s="30"/>
      <c r="O19" s="23"/>
    </row>
    <row r="20" spans="1:15" ht="22.3">
      <c r="A20" s="35" t="s">
        <v>41</v>
      </c>
      <c r="B20" s="31">
        <v>813</v>
      </c>
      <c r="C20" s="113" t="s">
        <v>42</v>
      </c>
      <c r="G20" s="24"/>
    </row>
    <row r="21" spans="1:15" ht="20.149999999999999" thickBot="1">
      <c r="A21" s="30" t="s">
        <v>20</v>
      </c>
      <c r="B21" s="31">
        <v>105</v>
      </c>
      <c r="C21" s="32">
        <f>B21/7</f>
        <v>15</v>
      </c>
    </row>
    <row r="22" spans="1:15">
      <c r="A22" s="30" t="s">
        <v>43</v>
      </c>
      <c r="B22" s="31">
        <f>B19+B20+B21</f>
        <v>1862</v>
      </c>
      <c r="C22" s="30" t="s">
        <v>31</v>
      </c>
    </row>
    <row r="23" spans="1:15" ht="15.75" customHeight="1">
      <c r="B23" s="28"/>
      <c r="C23" s="27"/>
      <c r="D23" s="27"/>
      <c r="E23" s="27"/>
      <c r="F23" s="27"/>
      <c r="G23" s="27"/>
    </row>
  </sheetData>
  <mergeCells count="2">
    <mergeCell ref="A1:K1"/>
    <mergeCell ref="A2:K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"/>
  <sheetViews>
    <sheetView topLeftCell="A2" workbookViewId="0">
      <selection activeCell="B9" sqref="B9"/>
    </sheetView>
  </sheetViews>
  <sheetFormatPr defaultRowHeight="14.6"/>
  <cols>
    <col min="1" max="1" width="12" style="4" customWidth="1"/>
    <col min="2" max="2" width="15.3046875" bestFit="1" customWidth="1"/>
    <col min="3" max="3" width="12" style="6" customWidth="1"/>
    <col min="4" max="4" width="12" customWidth="1"/>
    <col min="5" max="5" width="44.3828125" customWidth="1"/>
  </cols>
  <sheetData>
    <row r="1" spans="1:6" ht="60">
      <c r="A1" s="46" t="s">
        <v>32</v>
      </c>
      <c r="B1" s="47"/>
      <c r="C1" s="47"/>
      <c r="D1" s="47"/>
      <c r="E1" s="47"/>
    </row>
    <row r="2" spans="1:6" ht="34.299999999999997">
      <c r="A2" s="3" t="s">
        <v>33</v>
      </c>
      <c r="B2" s="7" t="s">
        <v>34</v>
      </c>
      <c r="C2" s="5" t="s">
        <v>26</v>
      </c>
      <c r="D2" s="2"/>
      <c r="E2" s="2"/>
    </row>
    <row r="3" spans="1:6" s="9" customFormat="1" ht="23.6" thickBot="1">
      <c r="A3" s="8">
        <v>100</v>
      </c>
      <c r="B3" s="9">
        <v>1</v>
      </c>
      <c r="C3" s="10">
        <f>A3*B3</f>
        <v>100</v>
      </c>
    </row>
    <row r="4" spans="1:6" s="9" customFormat="1" ht="23.6" thickBot="1">
      <c r="A4" s="11">
        <v>50</v>
      </c>
      <c r="B4" s="12">
        <v>1</v>
      </c>
      <c r="C4" s="10">
        <f t="shared" ref="C4:C9" si="0">A4*B4</f>
        <v>50</v>
      </c>
      <c r="D4" s="13"/>
      <c r="E4" s="16"/>
    </row>
    <row r="5" spans="1:6" s="9" customFormat="1" ht="23.15">
      <c r="A5" s="8">
        <v>20</v>
      </c>
      <c r="B5" s="9">
        <v>27</v>
      </c>
      <c r="C5" s="10">
        <f t="shared" si="0"/>
        <v>540</v>
      </c>
    </row>
    <row r="6" spans="1:6" s="9" customFormat="1" ht="23.15">
      <c r="A6" s="8">
        <v>10</v>
      </c>
      <c r="B6" s="9">
        <v>15</v>
      </c>
      <c r="C6" s="10">
        <f t="shared" si="0"/>
        <v>150</v>
      </c>
    </row>
    <row r="7" spans="1:6" s="9" customFormat="1" ht="23.15">
      <c r="A7" s="8">
        <v>5</v>
      </c>
      <c r="B7" s="9">
        <v>16</v>
      </c>
      <c r="C7" s="10">
        <f t="shared" si="0"/>
        <v>80</v>
      </c>
    </row>
    <row r="8" spans="1:6" s="9" customFormat="1" ht="23.15">
      <c r="A8" s="8">
        <v>1</v>
      </c>
      <c r="B8" s="9">
        <v>3</v>
      </c>
      <c r="C8" s="10">
        <f t="shared" si="0"/>
        <v>3</v>
      </c>
    </row>
    <row r="9" spans="1:6" s="9" customFormat="1" ht="23.6" thickBot="1">
      <c r="A9" s="14">
        <v>0.25</v>
      </c>
      <c r="C9" s="15">
        <f t="shared" si="0"/>
        <v>0</v>
      </c>
    </row>
    <row r="10" spans="1:6" ht="23.6" thickTop="1">
      <c r="A10" s="4" t="s">
        <v>48</v>
      </c>
      <c r="B10" s="9"/>
      <c r="C10" s="6">
        <f>SUM(C3:C9)</f>
        <v>923</v>
      </c>
      <c r="F10" s="9"/>
    </row>
    <row r="11" spans="1:6" ht="23.6" thickBot="1">
      <c r="A11" s="4" t="s">
        <v>35</v>
      </c>
      <c r="B11" s="9"/>
      <c r="C11" s="18">
        <v>21</v>
      </c>
      <c r="F11" s="9"/>
    </row>
    <row r="12" spans="1:6" ht="23.6" thickTop="1">
      <c r="C12" s="6">
        <f>C10+C11</f>
        <v>944</v>
      </c>
      <c r="E12" s="16"/>
      <c r="F12" s="9"/>
    </row>
    <row r="13" spans="1:6" ht="23.15">
      <c r="F13" s="9"/>
    </row>
    <row r="14" spans="1:6" ht="23.15">
      <c r="F14" s="9"/>
    </row>
    <row r="15" spans="1:6" ht="23.15">
      <c r="F15" s="9"/>
    </row>
    <row r="16" spans="1:6" ht="23.15">
      <c r="F16" s="9"/>
    </row>
    <row r="17" spans="6:6" ht="23.15">
      <c r="F17" s="9"/>
    </row>
    <row r="19" spans="6:6" ht="23.15">
      <c r="F19" s="9"/>
    </row>
    <row r="20" spans="6:6" ht="23.15">
      <c r="F20" s="9"/>
    </row>
    <row r="21" spans="6:6" ht="23.15">
      <c r="F21" s="9"/>
    </row>
    <row r="22" spans="6:6" ht="23.15">
      <c r="F22" s="9"/>
    </row>
    <row r="23" spans="6:6" ht="23.15">
      <c r="F23" s="9"/>
    </row>
    <row r="24" spans="6:6" ht="23.15">
      <c r="F24" s="9"/>
    </row>
    <row r="25" spans="6:6" ht="23.15">
      <c r="F25" s="9"/>
    </row>
    <row r="26" spans="6:6" ht="23.15">
      <c r="F26" s="9"/>
    </row>
    <row r="27" spans="6:6" ht="23.15">
      <c r="F27" s="9"/>
    </row>
    <row r="28" spans="6:6" ht="23.15">
      <c r="F28" s="9"/>
    </row>
    <row r="29" spans="6:6">
      <c r="F29">
        <f>SUM(F3:F28)</f>
        <v>0</v>
      </c>
    </row>
  </sheetData>
  <mergeCells count="1">
    <mergeCell ref="A1:E1"/>
  </mergeCells>
  <pageMargins left="0.7" right="0.7" top="0.75" bottom="0.75" header="0.3" footer="0.3"/>
  <pageSetup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9F26BA80C7FA489E054E5F5F5107B0" ma:contentTypeVersion="18" ma:contentTypeDescription="Create a new document." ma:contentTypeScope="" ma:versionID="c3009cc8d0ed4189362cce8fe6d3f901">
  <xsd:schema xmlns:xsd="http://www.w3.org/2001/XMLSchema" xmlns:xs="http://www.w3.org/2001/XMLSchema" xmlns:p="http://schemas.microsoft.com/office/2006/metadata/properties" xmlns:ns2="98f9ff3c-249c-43f0-a308-f6b93c61e3b5" xmlns:ns3="c8b24014-b8fa-4fb7-891b-98d6f82e57cf" targetNamespace="http://schemas.microsoft.com/office/2006/metadata/properties" ma:root="true" ma:fieldsID="b8f86ed20c22f3ecbea26e1605e3cdf7" ns2:_="" ns3:_="">
    <xsd:import namespace="98f9ff3c-249c-43f0-a308-f6b93c61e3b5"/>
    <xsd:import namespace="c8b24014-b8fa-4fb7-891b-98d6f82e5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9ff3c-249c-43f0-a308-f6b93c61e3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ed52c3d-4a98-40cc-8fcf-24079339c4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24014-b8fa-4fb7-891b-98d6f82e57c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9c78ab7-e558-4861-8318-254fde3c412d}" ma:internalName="TaxCatchAll" ma:showField="CatchAllData" ma:web="c8b24014-b8fa-4fb7-891b-98d6f82e5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b24014-b8fa-4fb7-891b-98d6f82e57cf" xsi:nil="true"/>
    <lcf76f155ced4ddcb4097134ff3c332f xmlns="98f9ff3c-249c-43f0-a308-f6b93c61e3b5">
      <Terms xmlns="http://schemas.microsoft.com/office/infopath/2007/PartnerControls"/>
    </lcf76f155ced4ddcb4097134ff3c332f>
    <SharedWithUsers xmlns="c8b24014-b8fa-4fb7-891b-98d6f82e57cf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9C812-55D6-4735-886F-B036062B6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9ff3c-249c-43f0-a308-f6b93c61e3b5"/>
    <ds:schemaRef ds:uri="c8b24014-b8fa-4fb7-891b-98d6f82e57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2BB6A3-1CFF-4FD0-A708-8D8705ED8526}">
  <ds:schemaRefs>
    <ds:schemaRef ds:uri="http://schemas.microsoft.com/office/2006/metadata/properties"/>
    <ds:schemaRef ds:uri="http://schemas.microsoft.com/office/infopath/2007/PartnerControls"/>
    <ds:schemaRef ds:uri="c8b24014-b8fa-4fb7-891b-98d6f82e57cf"/>
    <ds:schemaRef ds:uri="98f9ff3c-249c-43f0-a308-f6b93c61e3b5"/>
  </ds:schemaRefs>
</ds:datastoreItem>
</file>

<file path=customXml/itemProps3.xml><?xml version="1.0" encoding="utf-8"?>
<ds:datastoreItem xmlns:ds="http://schemas.openxmlformats.org/officeDocument/2006/customXml" ds:itemID="{41C8A1C2-4E85-4539-A840-64DAD301C0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 Sheet</vt:lpstr>
      <vt:lpstr>Booth Sample</vt:lpstr>
      <vt:lpstr>Counting Helper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Jolene Seidel</dc:creator>
  <cp:keywords/>
  <dc:description/>
  <cp:lastModifiedBy>Jolene McGill</cp:lastModifiedBy>
  <cp:revision/>
  <cp:lastPrinted>2026-02-13T23:58:09Z</cp:lastPrinted>
  <dcterms:created xsi:type="dcterms:W3CDTF">2014-02-22T16:21:43Z</dcterms:created>
  <dcterms:modified xsi:type="dcterms:W3CDTF">2026-02-14T00:14:18Z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0x010100BB9F26BA80C7FA489E054E5F5F5107B0</vt:lpwstr>
  </property>
  <property fmtid="{D5CDD505-2E9C-101B-9397-08002B2CF9AE}" pid="3" name="MediaServiceImageTags">
    <vt:lpwstr/>
  </property>
</Properties>
</file>